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v-dc\PKVysocina\PROJEKTY\8656_IKAP\VZ\51_SPŠ SOU PE\01 - Zadávací dokumentace\"/>
    </mc:Choice>
  </mc:AlternateContent>
  <bookViews>
    <workbookView xWindow="0" yWindow="0" windowWidth="19170" windowHeight="7470"/>
  </bookViews>
  <sheets>
    <sheet name="Měřící sady B " sheetId="1" r:id="rId1"/>
    <sheet name="List1" sheetId="3" state="hidden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I46" i="1"/>
  <c r="H45" i="1"/>
  <c r="I45" i="1"/>
  <c r="H44" i="1"/>
  <c r="I44" i="1"/>
  <c r="H35" i="1"/>
  <c r="H34" i="1"/>
  <c r="I34" i="1"/>
  <c r="H31" i="1"/>
  <c r="H27" i="1"/>
  <c r="H20" i="1"/>
  <c r="I35" i="1"/>
  <c r="I31" i="1"/>
  <c r="I27" i="1"/>
  <c r="H23" i="1"/>
  <c r="I23" i="1"/>
  <c r="I20" i="1"/>
  <c r="H17" i="1"/>
  <c r="I17" i="1"/>
  <c r="I16" i="1"/>
  <c r="I15" i="1"/>
  <c r="I14" i="1"/>
  <c r="I13" i="1"/>
  <c r="H12" i="1"/>
  <c r="I12" i="1"/>
  <c r="H11" i="1"/>
  <c r="I11" i="1"/>
  <c r="I10" i="1"/>
  <c r="I9" i="1"/>
  <c r="H8" i="1"/>
  <c r="I8" i="1"/>
  <c r="I47" i="1"/>
  <c r="H47" i="1"/>
</calcChain>
</file>

<file path=xl/sharedStrings.xml><?xml version="1.0" encoding="utf-8"?>
<sst xmlns="http://schemas.openxmlformats.org/spreadsheetml/2006/main" count="78" uniqueCount="73">
  <si>
    <t>počet ks</t>
  </si>
  <si>
    <t>Nabídková cena celkem</t>
  </si>
  <si>
    <r>
      <rPr>
        <b/>
        <sz val="11"/>
        <color rgb="FF000000"/>
        <rFont val="Calibri"/>
        <family val="2"/>
        <charset val="238"/>
        <scheme val="minor"/>
      </rPr>
      <t>cena za ks</t>
    </r>
    <r>
      <rPr>
        <sz val="11"/>
        <color rgb="FF000000"/>
        <rFont val="Calibri"/>
        <family val="2"/>
        <charset val="238"/>
        <scheme val="minor"/>
      </rPr>
      <t xml:space="preserve">
(Kč bez DPH)</t>
    </r>
  </si>
  <si>
    <r>
      <rPr>
        <b/>
        <sz val="11"/>
        <color rgb="FF000000"/>
        <rFont val="Calibri"/>
        <family val="2"/>
        <charset val="238"/>
        <scheme val="minor"/>
      </rPr>
      <t>DPH</t>
    </r>
    <r>
      <rPr>
        <sz val="11"/>
        <color rgb="FF000000"/>
        <rFont val="Calibri"/>
        <family val="2"/>
        <charset val="238"/>
        <scheme val="minor"/>
      </rPr>
      <t xml:space="preserve">
(%)</t>
    </r>
  </si>
  <si>
    <r>
      <rPr>
        <b/>
        <sz val="11"/>
        <color rgb="FF000000"/>
        <rFont val="Calibri"/>
        <family val="2"/>
        <charset val="238"/>
        <scheme val="minor"/>
      </rPr>
      <t>cena celkem</t>
    </r>
    <r>
      <rPr>
        <sz val="11"/>
        <color rgb="FF000000"/>
        <rFont val="Calibri"/>
        <family val="2"/>
        <charset val="238"/>
        <scheme val="minor"/>
      </rPr>
      <t xml:space="preserve">
(Kč vč. DPH)</t>
    </r>
  </si>
  <si>
    <t>Část veřejné zakázky</t>
  </si>
  <si>
    <t>Název části veřejné zakázky</t>
  </si>
  <si>
    <t>název položky</t>
  </si>
  <si>
    <t>podrobná specifikace položky</t>
  </si>
  <si>
    <r>
      <rPr>
        <b/>
        <sz val="11"/>
        <color rgb="FF000000"/>
        <rFont val="Calibri"/>
        <family val="2"/>
        <charset val="238"/>
        <scheme val="minor"/>
      </rPr>
      <t xml:space="preserve">nabízené plnění </t>
    </r>
    <r>
      <rPr>
        <sz val="11"/>
        <color rgb="FF000000"/>
        <rFont val="Calibri"/>
        <family val="2"/>
        <charset val="238"/>
        <scheme val="minor"/>
      </rPr>
      <t xml:space="preserve">
</t>
    </r>
    <r>
      <rPr>
        <i/>
        <sz val="11"/>
        <color rgb="FF000000"/>
        <rFont val="Calibri"/>
        <family val="2"/>
        <charset val="238"/>
      </rPr>
      <t>(dodavatel uvede název, typ, označení, apod. nabízeného výrobku a jeho konkrétní parametry, ze kterých musí být zřejmé splnění požadované podrobné specifikace)</t>
    </r>
  </si>
  <si>
    <t xml:space="preserve">Veřejná zakázka </t>
  </si>
  <si>
    <t>položka č.</t>
  </si>
  <si>
    <r>
      <t xml:space="preserve">Příloha č. 1 zadávací dokumentace/smlouvy – </t>
    </r>
    <r>
      <rPr>
        <b/>
        <sz val="11"/>
        <color theme="1"/>
        <rFont val="Calibri"/>
        <family val="2"/>
        <charset val="238"/>
        <scheme val="minor"/>
      </rPr>
      <t>Specifikace předmětu plnění</t>
    </r>
  </si>
  <si>
    <r>
      <rPr>
        <b/>
        <sz val="11"/>
        <color rgb="FF000000"/>
        <rFont val="Calibri"/>
        <family val="2"/>
        <charset val="238"/>
        <scheme val="minor"/>
      </rPr>
      <t>cena celkem</t>
    </r>
    <r>
      <rPr>
        <sz val="11"/>
        <color rgb="FF000000"/>
        <rFont val="Calibri"/>
        <family val="2"/>
        <charset val="238"/>
        <scheme val="minor"/>
      </rPr>
      <t xml:space="preserve"> 
(Kč bez DPH)</t>
    </r>
  </si>
  <si>
    <t>Bezdrátový senzor pH</t>
  </si>
  <si>
    <t>Senzor pohybu</t>
  </si>
  <si>
    <t>Bezdrátový senzor síly a zrychlení</t>
  </si>
  <si>
    <t>Bezdrátový senzor tlaku</t>
  </si>
  <si>
    <t>Bezdrátových senzor teploty</t>
  </si>
  <si>
    <t>Bezdrátové rozhraní</t>
  </si>
  <si>
    <t xml:space="preserve">Bezdrátový senzor napětí </t>
  </si>
  <si>
    <t>USB Blutooth 4.0 Adaptér</t>
  </si>
  <si>
    <t>Software</t>
  </si>
  <si>
    <t>Rozsahy: 0-14 pH, rozlišení 0,02 pH.</t>
  </si>
  <si>
    <t>Bluetooth 4 LE s možností in app párování.</t>
  </si>
  <si>
    <t>Rozsah: 0,15 m - 8m (1mm rozlišení)</t>
  </si>
  <si>
    <t>3osý akcelerometr</t>
  </si>
  <si>
    <t>Protokol Bluetooth 4 LE s možností in app párování</t>
  </si>
  <si>
    <t>Možnost distančního sběru dat (samostantně, bez trvalého připojení na PC).</t>
  </si>
  <si>
    <t>3osý gyroskop</t>
  </si>
  <si>
    <t>1 vstup pro senzor</t>
  </si>
  <si>
    <t>USB/bluetooth přenos dat</t>
  </si>
  <si>
    <t>dosah cca 12 m</t>
  </si>
  <si>
    <t>Rozsah: ± 15 V</t>
  </si>
  <si>
    <t>Přesnost ± 0,5%</t>
  </si>
  <si>
    <t>Bezdrátový vozík (vozík pro dynamické pokusy)</t>
  </si>
  <si>
    <t>USB dongle pro ty počítače, které nemají integrován Bluetooth 4 vysílač.</t>
  </si>
  <si>
    <t>Kompatibilní s nabízenými senzory .</t>
  </si>
  <si>
    <t xml:space="preserve">Musí umožnit sběr dat a jejich vizalizaci prostřednictvím ukazatele hodnoty, měřidla, grafu, tabulky. </t>
  </si>
  <si>
    <t>Možnost doplnit data textovými informacemi, obrázky a videi, tak aby bylo možno zpracovávat kompletní úlohy obsahují motivační teoretickou i praktickou část.</t>
  </si>
  <si>
    <t>Ověření porozumění tématu musí byt řešeno integrovanými testovými otázkami s automatickou kontrolou správnosti.</t>
  </si>
  <si>
    <t>Umožnění záznamu práce do elektronického laboratorníh protokolu.</t>
  </si>
  <si>
    <t xml:space="preserve">Možnost učitele koordinovat činnost žáků na jednotlivých měřicích stanovištích. </t>
  </si>
  <si>
    <t xml:space="preserve">Možnost sdílet všem v síti přihlášeným v reálném čase jednu úlohu (prostřednictvím sítě wifi). </t>
  </si>
  <si>
    <t>Plná kompatibilita SW se všemi běžnými operačními systémy (Windows, Mac, iOS, Android)</t>
  </si>
  <si>
    <t>Rozložení ovládací prvnků softwaru musí být stejné na všech hardwarových platformách (na PC, tabletech či mobilních telefonech).</t>
  </si>
  <si>
    <t>Rozsah: ± 50N (0,03N rozlišení).</t>
  </si>
  <si>
    <t>Protokol Bluetooth 4 LE s možností in app párování.</t>
  </si>
  <si>
    <t>Možnost distančního sběru dat (samostantě, bez trvalého připojení na PC).</t>
  </si>
  <si>
    <t>Bezdrátové rozhraní bluetooth LE - univerzální rozhraní pro připojení čidel.</t>
  </si>
  <si>
    <t>Měří zrychlení (integrovaný gyroskop), rozsah ± 16 g (g=9,8 M/s2).</t>
  </si>
  <si>
    <t>Měří sílu (siloměr integrovaný v nárazníčku), rozsah ± 100 N.</t>
  </si>
  <si>
    <t xml:space="preserve"> Měří: polohu, rychlost, zrychlení ve 3 osách(integrovaný senzor pohybu), rozsah ± 0,2 mm.</t>
  </si>
  <si>
    <t>Transportní kufr</t>
  </si>
  <si>
    <t>Rozsah 0-400 kPa (hadičky, spojky, stříkačka), rozlišení 0,1 kPa.</t>
  </si>
  <si>
    <t>Rozsah: -40°C až 125°C, rozlišení 0,01 °C</t>
  </si>
  <si>
    <t xml:space="preserve">Metodika pro učitele </t>
  </si>
  <si>
    <t>28 interaktivních úloh na USB.</t>
  </si>
  <si>
    <t>USB disk s žákovskými úlohami</t>
  </si>
  <si>
    <t>Popis realizace 28 žákovských experimentů.</t>
  </si>
  <si>
    <t>B</t>
  </si>
  <si>
    <t>Měřící sady pro výuku – SPŠ a SOU Pelhřimov – IKAP</t>
  </si>
  <si>
    <t>Měřicí sady pro výuku – SPŠ a SOU Pelhřimov – IKAP</t>
  </si>
  <si>
    <t>Pokyny k vyplnění (modrá pole):</t>
  </si>
  <si>
    <t xml:space="preserve">a) </t>
  </si>
  <si>
    <t>Dodavatel vyplní u každé položky cenu s max. dvě desetinná místa, a to za jednotku bez DPH (jednotková cena), cena za položku bez DPH, cena za položku s DPH (přednastavené vzorce je povinen překontrolovat, predefinované nastavení není závazné)</t>
  </si>
  <si>
    <t>a uvede samostatně celkovou nabídkovou cenu bez DPH, celkovou výši DPH, celkovou nabídkovou cenu s DPH, které budou dány vždy součtem  jednotlivých položek.</t>
  </si>
  <si>
    <t>b)</t>
  </si>
  <si>
    <t>Dále dodavatel vyplní u každé položky  přesnou nabízenou technickou specifikaci tak, aby bylo možné ověřit splnění minimálních technických specifikací stanovených zadavatelem ve sloupci "Nabízené plnění...",</t>
  </si>
  <si>
    <t>a také uvede název nabízeného výrobku a označení výrobce.</t>
  </si>
  <si>
    <t>c)</t>
  </si>
  <si>
    <t>Přednastavení vzorců není povinné, za správnost cenových údajů odpovídá dodavatel!!!</t>
  </si>
  <si>
    <t>Tabulku - modrá pole, vyplnit podle pokynů níže!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</si>
</sst>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/>
    <xf numFmtId="0" fontId="0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/>
    <xf numFmtId="0" fontId="0" fillId="0" borderId="0" xfId="0" applyFont="1" applyAlignment="1"/>
    <xf numFmtId="0" fontId="0" fillId="0" borderId="0" xfId="0"/>
    <xf numFmtId="0" fontId="4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3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" fillId="3" borderId="20" xfId="0" applyFont="1" applyFill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30" xfId="0" applyFont="1" applyBorder="1"/>
    <xf numFmtId="0" fontId="3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8" xfId="0" applyFill="1" applyBorder="1"/>
    <xf numFmtId="0" fontId="1" fillId="4" borderId="0" xfId="0" applyFont="1" applyFill="1" applyAlignment="1">
      <alignment wrapText="1"/>
    </xf>
    <xf numFmtId="0" fontId="6" fillId="0" borderId="32" xfId="0" applyFont="1" applyFill="1" applyBorder="1" applyAlignment="1">
      <alignment horizontal="center"/>
    </xf>
    <xf numFmtId="3" fontId="4" fillId="0" borderId="8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3" fillId="2" borderId="35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1" fillId="3" borderId="16" xfId="0" applyFont="1" applyFill="1" applyBorder="1" applyAlignment="1">
      <alignment horizontal="left" vertical="top"/>
    </xf>
    <xf numFmtId="0" fontId="6" fillId="0" borderId="17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8" fillId="0" borderId="0" xfId="0" applyFont="1" applyBorder="1"/>
    <xf numFmtId="0" fontId="9" fillId="0" borderId="0" xfId="0" applyFont="1"/>
    <xf numFmtId="0" fontId="9" fillId="0" borderId="0" xfId="0" applyFont="1" applyBorder="1"/>
    <xf numFmtId="0" fontId="9" fillId="0" borderId="0" xfId="0" applyFont="1" applyFill="1" applyBorder="1"/>
    <xf numFmtId="4" fontId="4" fillId="5" borderId="9" xfId="0" applyNumberFormat="1" applyFont="1" applyFill="1" applyBorder="1" applyAlignment="1">
      <alignment horizontal="center" vertical="center" wrapText="1"/>
    </xf>
    <xf numFmtId="4" fontId="4" fillId="5" borderId="8" xfId="0" applyNumberFormat="1" applyFont="1" applyFill="1" applyBorder="1" applyAlignment="1">
      <alignment horizontal="center" vertical="center" wrapText="1"/>
    </xf>
    <xf numFmtId="4" fontId="4" fillId="5" borderId="8" xfId="0" applyNumberFormat="1" applyFont="1" applyFill="1" applyBorder="1" applyAlignment="1">
      <alignment horizontal="center" vertical="center" wrapText="1"/>
    </xf>
    <xf numFmtId="4" fontId="4" fillId="5" borderId="5" xfId="0" applyNumberFormat="1" applyFont="1" applyFill="1" applyBorder="1" applyAlignment="1">
      <alignment horizontal="center" vertical="center" wrapText="1"/>
    </xf>
    <xf numFmtId="4" fontId="4" fillId="5" borderId="29" xfId="0" applyNumberFormat="1" applyFont="1" applyFill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4" fontId="4" fillId="5" borderId="23" xfId="0" applyNumberFormat="1" applyFont="1" applyFill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4" fontId="4" fillId="5" borderId="7" xfId="0" applyNumberFormat="1" applyFont="1" applyFill="1" applyBorder="1" applyAlignment="1">
      <alignment horizontal="center" vertical="center" wrapText="1"/>
    </xf>
    <xf numFmtId="4" fontId="4" fillId="5" borderId="7" xfId="0" applyNumberFormat="1" applyFont="1" applyFill="1" applyBorder="1" applyAlignment="1">
      <alignment horizontal="center" vertical="center" wrapText="1"/>
    </xf>
    <xf numFmtId="4" fontId="4" fillId="5" borderId="19" xfId="0" applyNumberFormat="1" applyFont="1" applyFill="1" applyBorder="1" applyAlignment="1">
      <alignment horizontal="center" vertical="center" wrapText="1"/>
    </xf>
    <xf numFmtId="4" fontId="4" fillId="5" borderId="22" xfId="0" applyNumberFormat="1" applyFont="1" applyFill="1" applyBorder="1" applyAlignment="1">
      <alignment horizontal="center" vertical="center" wrapText="1"/>
    </xf>
    <xf numFmtId="4" fontId="3" fillId="5" borderId="21" xfId="0" applyNumberFormat="1" applyFont="1" applyFill="1" applyBorder="1" applyAlignment="1">
      <alignment horizontal="right" vertical="center" wrapText="1"/>
    </xf>
    <xf numFmtId="4" fontId="3" fillId="5" borderId="2" xfId="0" applyNumberFormat="1" applyFont="1" applyFill="1" applyBorder="1" applyAlignment="1">
      <alignment horizontal="right" vertical="center" wrapText="1"/>
    </xf>
    <xf numFmtId="0" fontId="7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="70" zoomScaleNormal="70" workbookViewId="0">
      <selection activeCell="C7" sqref="C7"/>
    </sheetView>
  </sheetViews>
  <sheetFormatPr defaultRowHeight="15" x14ac:dyDescent="0.25"/>
  <cols>
    <col min="1" max="1" width="7.7109375" style="18" customWidth="1"/>
    <col min="2" max="2" width="20.7109375" style="4" customWidth="1"/>
    <col min="3" max="4" width="78.7109375" style="3" customWidth="1"/>
    <col min="5" max="5" width="8.28515625" style="16" bestFit="1" customWidth="1"/>
    <col min="6" max="6" width="12.140625" style="4" bestFit="1" customWidth="1"/>
    <col min="7" max="7" width="6.7109375" style="4" customWidth="1"/>
    <col min="8" max="9" width="12" style="4" bestFit="1" customWidth="1"/>
  </cols>
  <sheetData>
    <row r="1" spans="1:9" x14ac:dyDescent="0.25">
      <c r="B1" s="9" t="s">
        <v>10</v>
      </c>
      <c r="C1" s="46" t="s">
        <v>61</v>
      </c>
      <c r="D1" s="8"/>
      <c r="E1" s="14"/>
      <c r="F1" s="1"/>
      <c r="G1" s="10"/>
      <c r="H1"/>
      <c r="I1"/>
    </row>
    <row r="2" spans="1:9" x14ac:dyDescent="0.25">
      <c r="B2" s="9" t="s">
        <v>12</v>
      </c>
      <c r="C2" s="2"/>
      <c r="D2" s="9"/>
      <c r="E2" s="14"/>
      <c r="F2" s="10"/>
      <c r="G2" s="10"/>
      <c r="H2"/>
      <c r="I2"/>
    </row>
    <row r="3" spans="1:9" s="10" customFormat="1" ht="15.75" thickBot="1" x14ac:dyDescent="0.3">
      <c r="A3" s="33"/>
      <c r="B3" s="9"/>
      <c r="C3" s="2"/>
      <c r="D3" s="9"/>
      <c r="E3" s="14"/>
    </row>
    <row r="4" spans="1:9" s="10" customFormat="1" x14ac:dyDescent="0.25">
      <c r="A4" s="32"/>
      <c r="B4" s="30" t="s">
        <v>5</v>
      </c>
      <c r="C4" s="66" t="s">
        <v>6</v>
      </c>
      <c r="D4" s="67"/>
      <c r="E4" s="67"/>
      <c r="F4" s="67"/>
      <c r="G4" s="67"/>
      <c r="H4" s="67"/>
      <c r="I4" s="68"/>
    </row>
    <row r="5" spans="1:9" s="10" customFormat="1" ht="19.5" thickBot="1" x14ac:dyDescent="0.35">
      <c r="A5" s="31"/>
      <c r="B5" s="47" t="s">
        <v>60</v>
      </c>
      <c r="C5" s="69" t="s">
        <v>62</v>
      </c>
      <c r="D5" s="70"/>
      <c r="E5" s="70"/>
      <c r="F5" s="70"/>
      <c r="G5" s="70"/>
      <c r="H5" s="70"/>
      <c r="I5" s="71"/>
    </row>
    <row r="6" spans="1:9" ht="15.75" thickBot="1" x14ac:dyDescent="0.3">
      <c r="B6" s="90" t="s">
        <v>72</v>
      </c>
      <c r="C6" s="2"/>
      <c r="D6" s="9"/>
      <c r="E6" s="14"/>
      <c r="F6" s="10"/>
      <c r="G6" s="10"/>
      <c r="H6"/>
      <c r="I6"/>
    </row>
    <row r="7" spans="1:9" ht="60.75" thickBot="1" x14ac:dyDescent="0.3">
      <c r="A7" s="37" t="s">
        <v>11</v>
      </c>
      <c r="B7" s="27" t="s">
        <v>7</v>
      </c>
      <c r="C7" s="27" t="s">
        <v>8</v>
      </c>
      <c r="D7" s="28" t="s">
        <v>9</v>
      </c>
      <c r="E7" s="27" t="s">
        <v>0</v>
      </c>
      <c r="F7" s="28" t="s">
        <v>2</v>
      </c>
      <c r="G7" s="28" t="s">
        <v>3</v>
      </c>
      <c r="H7" s="28" t="s">
        <v>13</v>
      </c>
      <c r="I7" s="28" t="s">
        <v>4</v>
      </c>
    </row>
    <row r="8" spans="1:9" x14ac:dyDescent="0.25">
      <c r="A8" s="58">
        <v>1</v>
      </c>
      <c r="B8" s="60" t="s">
        <v>14</v>
      </c>
      <c r="C8" s="12" t="s">
        <v>23</v>
      </c>
      <c r="D8" s="20"/>
      <c r="E8" s="52">
        <v>8</v>
      </c>
      <c r="F8" s="76"/>
      <c r="G8" s="52">
        <v>21</v>
      </c>
      <c r="H8" s="79" t="str">
        <f>IF(F8="","",E8*F8)</f>
        <v/>
      </c>
      <c r="I8" s="82" t="str">
        <f t="shared" ref="I8:I31" si="0">IF(G8="","",IF(H8="","",(H8*(1+(G8/100)))))</f>
        <v/>
      </c>
    </row>
    <row r="9" spans="1:9" ht="17.25" customHeight="1" x14ac:dyDescent="0.25">
      <c r="A9" s="62"/>
      <c r="B9" s="60"/>
      <c r="C9" s="12" t="s">
        <v>24</v>
      </c>
      <c r="D9" s="13"/>
      <c r="E9" s="52"/>
      <c r="F9" s="76"/>
      <c r="G9" s="52"/>
      <c r="H9" s="83"/>
      <c r="I9" s="84" t="str">
        <f t="shared" si="0"/>
        <v/>
      </c>
    </row>
    <row r="10" spans="1:9" x14ac:dyDescent="0.25">
      <c r="A10" s="62"/>
      <c r="B10" s="60"/>
      <c r="C10" s="6" t="s">
        <v>28</v>
      </c>
      <c r="D10" s="11"/>
      <c r="E10" s="52"/>
      <c r="F10" s="76"/>
      <c r="G10" s="52"/>
      <c r="H10" s="83"/>
      <c r="I10" s="84" t="str">
        <f t="shared" si="0"/>
        <v/>
      </c>
    </row>
    <row r="11" spans="1:9" ht="19.5" customHeight="1" x14ac:dyDescent="0.25">
      <c r="A11" s="38">
        <v>2</v>
      </c>
      <c r="B11" s="44" t="s">
        <v>15</v>
      </c>
      <c r="C11" s="17" t="s">
        <v>25</v>
      </c>
      <c r="D11" s="19"/>
      <c r="E11" s="48">
        <v>8</v>
      </c>
      <c r="F11" s="77"/>
      <c r="G11" s="48">
        <v>21</v>
      </c>
      <c r="H11" s="81" t="str">
        <f>IF(F11="","",E11*F11)</f>
        <v/>
      </c>
      <c r="I11" s="85" t="str">
        <f t="shared" si="0"/>
        <v/>
      </c>
    </row>
    <row r="12" spans="1:9" x14ac:dyDescent="0.25">
      <c r="A12" s="62">
        <v>3</v>
      </c>
      <c r="B12" s="59" t="s">
        <v>16</v>
      </c>
      <c r="C12" s="17" t="s">
        <v>46</v>
      </c>
      <c r="D12" s="19"/>
      <c r="E12" s="51">
        <v>8</v>
      </c>
      <c r="F12" s="78"/>
      <c r="G12" s="51">
        <v>21</v>
      </c>
      <c r="H12" s="83" t="str">
        <f>IF(F12="","",E12*F12)</f>
        <v/>
      </c>
      <c r="I12" s="84" t="str">
        <f t="shared" si="0"/>
        <v/>
      </c>
    </row>
    <row r="13" spans="1:9" x14ac:dyDescent="0.25">
      <c r="A13" s="62"/>
      <c r="B13" s="60"/>
      <c r="C13" s="12" t="s">
        <v>26</v>
      </c>
      <c r="D13" s="13"/>
      <c r="E13" s="52"/>
      <c r="F13" s="76"/>
      <c r="G13" s="52"/>
      <c r="H13" s="83"/>
      <c r="I13" s="84" t="str">
        <f t="shared" si="0"/>
        <v/>
      </c>
    </row>
    <row r="14" spans="1:9" x14ac:dyDescent="0.25">
      <c r="A14" s="62"/>
      <c r="B14" s="60"/>
      <c r="C14" s="12" t="s">
        <v>29</v>
      </c>
      <c r="D14" s="20"/>
      <c r="E14" s="52"/>
      <c r="F14" s="76"/>
      <c r="G14" s="52"/>
      <c r="H14" s="83"/>
      <c r="I14" s="84" t="str">
        <f t="shared" si="0"/>
        <v/>
      </c>
    </row>
    <row r="15" spans="1:9" x14ac:dyDescent="0.25">
      <c r="A15" s="62"/>
      <c r="B15" s="60"/>
      <c r="C15" s="12" t="s">
        <v>47</v>
      </c>
      <c r="D15" s="13"/>
      <c r="E15" s="52"/>
      <c r="F15" s="76"/>
      <c r="G15" s="52"/>
      <c r="H15" s="83"/>
      <c r="I15" s="84" t="str">
        <f t="shared" si="0"/>
        <v/>
      </c>
    </row>
    <row r="16" spans="1:9" x14ac:dyDescent="0.25">
      <c r="A16" s="62"/>
      <c r="B16" s="60"/>
      <c r="C16" s="12" t="s">
        <v>28</v>
      </c>
      <c r="D16" s="13"/>
      <c r="E16" s="52"/>
      <c r="F16" s="76"/>
      <c r="G16" s="52"/>
      <c r="H16" s="83"/>
      <c r="I16" s="84" t="str">
        <f t="shared" si="0"/>
        <v/>
      </c>
    </row>
    <row r="17" spans="1:9" x14ac:dyDescent="0.25">
      <c r="A17" s="56">
        <v>4</v>
      </c>
      <c r="B17" s="59" t="s">
        <v>17</v>
      </c>
      <c r="C17" s="22" t="s">
        <v>54</v>
      </c>
      <c r="D17" s="17"/>
      <c r="E17" s="54">
        <v>8</v>
      </c>
      <c r="F17" s="78"/>
      <c r="G17" s="51">
        <v>21</v>
      </c>
      <c r="H17" s="78" t="str">
        <f>IF(F17="","",E17*F17)</f>
        <v/>
      </c>
      <c r="I17" s="86" t="str">
        <f t="shared" si="0"/>
        <v/>
      </c>
    </row>
    <row r="18" spans="1:9" ht="15" customHeight="1" x14ac:dyDescent="0.25">
      <c r="A18" s="57"/>
      <c r="B18" s="60"/>
      <c r="C18" s="24" t="s">
        <v>27</v>
      </c>
      <c r="D18" s="24"/>
      <c r="E18" s="55"/>
      <c r="F18" s="76"/>
      <c r="G18" s="52"/>
      <c r="H18" s="76"/>
      <c r="I18" s="87"/>
    </row>
    <row r="19" spans="1:9" ht="18" customHeight="1" x14ac:dyDescent="0.25">
      <c r="A19" s="57"/>
      <c r="B19" s="60"/>
      <c r="C19" s="6" t="s">
        <v>48</v>
      </c>
      <c r="D19" s="12"/>
      <c r="E19" s="55"/>
      <c r="F19" s="76"/>
      <c r="G19" s="52"/>
      <c r="H19" s="76"/>
      <c r="I19" s="87"/>
    </row>
    <row r="20" spans="1:9" ht="22.5" customHeight="1" x14ac:dyDescent="0.25">
      <c r="A20" s="56">
        <v>5</v>
      </c>
      <c r="B20" s="59" t="s">
        <v>18</v>
      </c>
      <c r="C20" s="29" t="s">
        <v>55</v>
      </c>
      <c r="D20" s="17"/>
      <c r="E20" s="51">
        <v>8</v>
      </c>
      <c r="F20" s="78"/>
      <c r="G20" s="51">
        <v>21</v>
      </c>
      <c r="H20" s="78" t="str">
        <f>IF(F20="","",E20*F20)</f>
        <v/>
      </c>
      <c r="I20" s="86" t="str">
        <f t="shared" si="0"/>
        <v/>
      </c>
    </row>
    <row r="21" spans="1:9" x14ac:dyDescent="0.25">
      <c r="A21" s="57"/>
      <c r="B21" s="60"/>
      <c r="C21" s="21" t="s">
        <v>47</v>
      </c>
      <c r="D21" s="12"/>
      <c r="E21" s="52"/>
      <c r="F21" s="76"/>
      <c r="G21" s="52"/>
      <c r="H21" s="76"/>
      <c r="I21" s="87"/>
    </row>
    <row r="22" spans="1:9" x14ac:dyDescent="0.25">
      <c r="A22" s="57"/>
      <c r="B22" s="60"/>
      <c r="C22" s="7" t="s">
        <v>48</v>
      </c>
      <c r="D22" s="12"/>
      <c r="E22" s="52"/>
      <c r="F22" s="76"/>
      <c r="G22" s="52"/>
      <c r="H22" s="76"/>
      <c r="I22" s="87"/>
    </row>
    <row r="23" spans="1:9" x14ac:dyDescent="0.25">
      <c r="A23" s="56">
        <v>6</v>
      </c>
      <c r="B23" s="59" t="s">
        <v>19</v>
      </c>
      <c r="C23" s="22" t="s">
        <v>49</v>
      </c>
      <c r="D23" s="17"/>
      <c r="E23" s="51">
        <v>8</v>
      </c>
      <c r="F23" s="78"/>
      <c r="G23" s="54">
        <v>21</v>
      </c>
      <c r="H23" s="78" t="str">
        <f>IF(F23="","",E23*F23)</f>
        <v/>
      </c>
      <c r="I23" s="86" t="str">
        <f t="shared" si="0"/>
        <v/>
      </c>
    </row>
    <row r="24" spans="1:9" x14ac:dyDescent="0.25">
      <c r="A24" s="57"/>
      <c r="B24" s="60"/>
      <c r="C24" s="7" t="s">
        <v>30</v>
      </c>
      <c r="D24" s="12"/>
      <c r="E24" s="52"/>
      <c r="F24" s="76"/>
      <c r="G24" s="55"/>
      <c r="H24" s="76"/>
      <c r="I24" s="87"/>
    </row>
    <row r="25" spans="1:9" x14ac:dyDescent="0.25">
      <c r="A25" s="58"/>
      <c r="B25" s="60"/>
      <c r="C25" s="7" t="s">
        <v>31</v>
      </c>
      <c r="D25" s="12"/>
      <c r="E25" s="52"/>
      <c r="F25" s="76"/>
      <c r="G25" s="55"/>
      <c r="H25" s="76"/>
      <c r="I25" s="87"/>
    </row>
    <row r="26" spans="1:9" s="10" customFormat="1" x14ac:dyDescent="0.25">
      <c r="A26" s="35"/>
      <c r="B26" s="61"/>
      <c r="C26" s="23" t="s">
        <v>32</v>
      </c>
      <c r="D26" s="6"/>
      <c r="E26" s="53"/>
      <c r="F26" s="79"/>
      <c r="G26" s="55"/>
      <c r="H26" s="79"/>
      <c r="I26" s="82"/>
    </row>
    <row r="27" spans="1:9" x14ac:dyDescent="0.25">
      <c r="A27" s="56">
        <v>7</v>
      </c>
      <c r="B27" s="59" t="s">
        <v>20</v>
      </c>
      <c r="C27" s="17" t="s">
        <v>33</v>
      </c>
      <c r="D27" s="7"/>
      <c r="E27" s="52">
        <v>8</v>
      </c>
      <c r="F27" s="76"/>
      <c r="G27" s="51">
        <v>21</v>
      </c>
      <c r="H27" s="76" t="str">
        <f>IF(F27="","",E27*F27)</f>
        <v/>
      </c>
      <c r="I27" s="87" t="str">
        <f t="shared" si="0"/>
        <v/>
      </c>
    </row>
    <row r="28" spans="1:9" x14ac:dyDescent="0.25">
      <c r="A28" s="57"/>
      <c r="B28" s="60"/>
      <c r="C28" s="12" t="s">
        <v>34</v>
      </c>
      <c r="D28" s="7"/>
      <c r="E28" s="52"/>
      <c r="F28" s="76"/>
      <c r="G28" s="52"/>
      <c r="H28" s="76"/>
      <c r="I28" s="87"/>
    </row>
    <row r="29" spans="1:9" s="10" customFormat="1" x14ac:dyDescent="0.25">
      <c r="A29" s="57"/>
      <c r="B29" s="60"/>
      <c r="C29" s="12" t="s">
        <v>47</v>
      </c>
      <c r="D29" s="7"/>
      <c r="E29" s="52"/>
      <c r="F29" s="76"/>
      <c r="G29" s="52"/>
      <c r="H29" s="76"/>
      <c r="I29" s="87"/>
    </row>
    <row r="30" spans="1:9" x14ac:dyDescent="0.25">
      <c r="A30" s="58"/>
      <c r="B30" s="61"/>
      <c r="C30" s="12" t="s">
        <v>48</v>
      </c>
      <c r="D30" s="7"/>
      <c r="E30" s="52"/>
      <c r="F30" s="76"/>
      <c r="G30" s="53"/>
      <c r="H30" s="76"/>
      <c r="I30" s="87"/>
    </row>
    <row r="31" spans="1:9" ht="30" x14ac:dyDescent="0.25">
      <c r="A31" s="38">
        <v>8</v>
      </c>
      <c r="B31" s="49" t="s">
        <v>35</v>
      </c>
      <c r="C31" s="17" t="s">
        <v>52</v>
      </c>
      <c r="D31" s="17"/>
      <c r="E31" s="51">
        <v>8</v>
      </c>
      <c r="F31" s="78"/>
      <c r="G31" s="51">
        <v>21</v>
      </c>
      <c r="H31" s="78" t="str">
        <f>IF(F31="","",E31*F31)</f>
        <v/>
      </c>
      <c r="I31" s="86" t="str">
        <f t="shared" si="0"/>
        <v/>
      </c>
    </row>
    <row r="32" spans="1:9" s="10" customFormat="1" x14ac:dyDescent="0.25">
      <c r="A32" s="34"/>
      <c r="B32" s="50"/>
      <c r="C32" s="12" t="s">
        <v>51</v>
      </c>
      <c r="D32" s="12"/>
      <c r="E32" s="52"/>
      <c r="F32" s="76"/>
      <c r="G32" s="52"/>
      <c r="H32" s="76"/>
      <c r="I32" s="87"/>
    </row>
    <row r="33" spans="1:10" s="10" customFormat="1" x14ac:dyDescent="0.25">
      <c r="A33" s="34"/>
      <c r="B33" s="50"/>
      <c r="C33" s="12" t="s">
        <v>50</v>
      </c>
      <c r="D33" s="12"/>
      <c r="E33" s="53"/>
      <c r="F33" s="79"/>
      <c r="G33" s="53"/>
      <c r="H33" s="79"/>
      <c r="I33" s="82"/>
    </row>
    <row r="34" spans="1:10" ht="30" x14ac:dyDescent="0.25">
      <c r="A34" s="34">
        <v>9</v>
      </c>
      <c r="B34" s="39" t="s">
        <v>21</v>
      </c>
      <c r="C34" s="17" t="s">
        <v>36</v>
      </c>
      <c r="D34" s="36"/>
      <c r="E34" s="15">
        <v>8</v>
      </c>
      <c r="F34" s="80"/>
      <c r="G34" s="15">
        <v>21</v>
      </c>
      <c r="H34" s="80" t="str">
        <f>IF(F34="","",E34*F34)</f>
        <v/>
      </c>
      <c r="I34" s="85" t="str">
        <f>IF(G34="","",IF(H34="","",(H34*(1+(G34/100)))))</f>
        <v/>
      </c>
    </row>
    <row r="35" spans="1:10" x14ac:dyDescent="0.25">
      <c r="A35" s="56">
        <v>10</v>
      </c>
      <c r="B35" s="49" t="s">
        <v>22</v>
      </c>
      <c r="C35" s="17" t="s">
        <v>37</v>
      </c>
      <c r="D35" s="22"/>
      <c r="E35" s="51">
        <v>8</v>
      </c>
      <c r="F35" s="78"/>
      <c r="G35" s="51">
        <v>21</v>
      </c>
      <c r="H35" s="78" t="str">
        <f>IF(F35="","",E35*F35)</f>
        <v/>
      </c>
      <c r="I35" s="86" t="str">
        <f t="shared" ref="I35" si="1">IF(G35="","",IF(H35="","",(H35*(1+(G35/100)))))</f>
        <v/>
      </c>
    </row>
    <row r="36" spans="1:10" s="10" customFormat="1" ht="30" x14ac:dyDescent="0.25">
      <c r="A36" s="57"/>
      <c r="B36" s="50"/>
      <c r="C36" s="12" t="s">
        <v>38</v>
      </c>
      <c r="D36" s="7"/>
      <c r="E36" s="52"/>
      <c r="F36" s="76"/>
      <c r="G36" s="52"/>
      <c r="H36" s="76"/>
      <c r="I36" s="87"/>
    </row>
    <row r="37" spans="1:10" ht="30" x14ac:dyDescent="0.25">
      <c r="A37" s="57"/>
      <c r="B37" s="50"/>
      <c r="C37" s="12" t="s">
        <v>39</v>
      </c>
      <c r="D37" s="7"/>
      <c r="E37" s="52"/>
      <c r="F37" s="76"/>
      <c r="G37" s="52"/>
      <c r="H37" s="76"/>
      <c r="I37" s="87"/>
    </row>
    <row r="38" spans="1:10" s="10" customFormat="1" ht="30" x14ac:dyDescent="0.25">
      <c r="A38" s="57"/>
      <c r="B38" s="50"/>
      <c r="C38" s="12" t="s">
        <v>40</v>
      </c>
      <c r="D38" s="7"/>
      <c r="E38" s="52"/>
      <c r="F38" s="76"/>
      <c r="G38" s="52"/>
      <c r="H38" s="76"/>
      <c r="I38" s="87"/>
    </row>
    <row r="39" spans="1:10" s="10" customFormat="1" x14ac:dyDescent="0.25">
      <c r="A39" s="57"/>
      <c r="B39" s="50"/>
      <c r="C39" s="12" t="s">
        <v>41</v>
      </c>
      <c r="D39" s="7"/>
      <c r="E39" s="52"/>
      <c r="F39" s="76"/>
      <c r="G39" s="52"/>
      <c r="H39" s="76"/>
      <c r="I39" s="87"/>
    </row>
    <row r="40" spans="1:10" s="10" customFormat="1" x14ac:dyDescent="0.25">
      <c r="A40" s="57"/>
      <c r="B40" s="50"/>
      <c r="C40" s="12" t="s">
        <v>42</v>
      </c>
      <c r="D40" s="7"/>
      <c r="E40" s="52"/>
      <c r="F40" s="76"/>
      <c r="G40" s="52"/>
      <c r="H40" s="76"/>
      <c r="I40" s="87"/>
    </row>
    <row r="41" spans="1:10" s="10" customFormat="1" ht="30" x14ac:dyDescent="0.25">
      <c r="A41" s="57"/>
      <c r="B41" s="50"/>
      <c r="C41" s="12" t="s">
        <v>43</v>
      </c>
      <c r="D41" s="7"/>
      <c r="E41" s="52"/>
      <c r="F41" s="76"/>
      <c r="G41" s="52"/>
      <c r="H41" s="76"/>
      <c r="I41" s="87"/>
    </row>
    <row r="42" spans="1:10" s="10" customFormat="1" ht="30" x14ac:dyDescent="0.25">
      <c r="A42" s="57"/>
      <c r="B42" s="50"/>
      <c r="C42" s="12" t="s">
        <v>44</v>
      </c>
      <c r="D42" s="7"/>
      <c r="E42" s="52"/>
      <c r="F42" s="76"/>
      <c r="G42" s="52"/>
      <c r="H42" s="76"/>
      <c r="I42" s="87"/>
    </row>
    <row r="43" spans="1:10" s="10" customFormat="1" ht="30" x14ac:dyDescent="0.25">
      <c r="A43" s="57"/>
      <c r="B43" s="50"/>
      <c r="C43" s="12" t="s">
        <v>45</v>
      </c>
      <c r="D43" s="7"/>
      <c r="E43" s="52"/>
      <c r="F43" s="76"/>
      <c r="G43" s="52"/>
      <c r="H43" s="76"/>
      <c r="I43" s="87"/>
    </row>
    <row r="44" spans="1:10" s="10" customFormat="1" ht="18.75" customHeight="1" x14ac:dyDescent="0.25">
      <c r="A44" s="35"/>
      <c r="B44" s="40" t="s">
        <v>56</v>
      </c>
      <c r="C44" s="5" t="s">
        <v>59</v>
      </c>
      <c r="D44" s="25"/>
      <c r="E44" s="15">
        <v>8</v>
      </c>
      <c r="F44" s="81"/>
      <c r="G44" s="15">
        <v>21</v>
      </c>
      <c r="H44" s="81" t="str">
        <f>IF(F44="","",E44*F44)</f>
        <v/>
      </c>
      <c r="I44" s="81" t="str">
        <f>IF(G44="","",IF(H44="","",(H44*(1+(G44/100)))))</f>
        <v/>
      </c>
    </row>
    <row r="45" spans="1:10" s="10" customFormat="1" ht="30" x14ac:dyDescent="0.25">
      <c r="A45" s="43"/>
      <c r="B45" s="42" t="s">
        <v>58</v>
      </c>
      <c r="C45" s="5" t="s">
        <v>57</v>
      </c>
      <c r="D45" s="25"/>
      <c r="E45" s="15">
        <v>8</v>
      </c>
      <c r="F45" s="81"/>
      <c r="G45" s="15">
        <v>21</v>
      </c>
      <c r="H45" s="81" t="str">
        <f>IF(F45="","",E45*F45)</f>
        <v/>
      </c>
      <c r="I45" s="81" t="str">
        <f>IF(G45="","",IF(H45="","",(H45*(1+(G45/100)))))</f>
        <v/>
      </c>
    </row>
    <row r="46" spans="1:10" s="10" customFormat="1" ht="21.75" customHeight="1" thickBot="1" x14ac:dyDescent="0.3">
      <c r="A46" s="35"/>
      <c r="B46" s="41" t="s">
        <v>53</v>
      </c>
      <c r="C46" s="45"/>
      <c r="D46" s="22"/>
      <c r="E46" s="48">
        <v>8</v>
      </c>
      <c r="F46" s="77"/>
      <c r="G46" s="48">
        <v>21</v>
      </c>
      <c r="H46" s="81" t="str">
        <f>IF(F46="","",E46*F46)</f>
        <v/>
      </c>
      <c r="I46" s="81" t="str">
        <f>IF(G46="","",IF(H46="","",(H46*(1+(G46/100)))))</f>
        <v/>
      </c>
    </row>
    <row r="47" spans="1:10" ht="31.5" customHeight="1" thickBot="1" x14ac:dyDescent="0.3">
      <c r="A47" s="26"/>
      <c r="B47" s="63" t="s">
        <v>1</v>
      </c>
      <c r="C47" s="64"/>
      <c r="D47" s="64"/>
      <c r="E47" s="64"/>
      <c r="F47" s="64"/>
      <c r="G47" s="65"/>
      <c r="H47" s="88" t="str">
        <f>IF(SUM(H8:H43)=0,"",SUM(H8:H43))</f>
        <v/>
      </c>
      <c r="I47" s="89" t="str">
        <f>IF(SUM(I8:I43)=0,"",SUM(I8:I43))</f>
        <v/>
      </c>
    </row>
    <row r="48" spans="1:10" x14ac:dyDescent="0.25">
      <c r="B48" s="72" t="s">
        <v>63</v>
      </c>
      <c r="C48" s="72"/>
      <c r="E48" s="3"/>
      <c r="F48" s="16"/>
      <c r="J48" s="4"/>
    </row>
    <row r="49" spans="2:10" x14ac:dyDescent="0.25">
      <c r="B49" s="73" t="s">
        <v>64</v>
      </c>
      <c r="C49" s="74" t="s">
        <v>65</v>
      </c>
      <c r="E49" s="3"/>
      <c r="F49" s="16"/>
      <c r="J49" s="4"/>
    </row>
    <row r="50" spans="2:10" x14ac:dyDescent="0.25">
      <c r="B50" s="73"/>
      <c r="C50" s="74" t="s">
        <v>66</v>
      </c>
      <c r="E50" s="3"/>
      <c r="F50" s="16"/>
      <c r="J50" s="4"/>
    </row>
    <row r="51" spans="2:10" x14ac:dyDescent="0.25">
      <c r="B51" s="73" t="s">
        <v>67</v>
      </c>
      <c r="C51" s="75" t="s">
        <v>68</v>
      </c>
      <c r="E51" s="3"/>
      <c r="F51" s="16"/>
      <c r="J51" s="4"/>
    </row>
    <row r="52" spans="2:10" x14ac:dyDescent="0.25">
      <c r="B52" s="73"/>
      <c r="C52" s="75" t="s">
        <v>69</v>
      </c>
      <c r="E52" s="3"/>
      <c r="F52" s="16"/>
      <c r="J52" s="4"/>
    </row>
    <row r="53" spans="2:10" x14ac:dyDescent="0.25">
      <c r="B53" s="73" t="s">
        <v>70</v>
      </c>
      <c r="C53" s="75" t="s">
        <v>71</v>
      </c>
      <c r="E53" s="3"/>
      <c r="F53" s="16"/>
      <c r="J53" s="4"/>
    </row>
  </sheetData>
  <mergeCells count="58">
    <mergeCell ref="H8:H10"/>
    <mergeCell ref="B47:G47"/>
    <mergeCell ref="C4:I4"/>
    <mergeCell ref="C5:I5"/>
    <mergeCell ref="I8:I10"/>
    <mergeCell ref="I12:I16"/>
    <mergeCell ref="G8:G10"/>
    <mergeCell ref="G12:G16"/>
    <mergeCell ref="E12:E16"/>
    <mergeCell ref="F12:F16"/>
    <mergeCell ref="H12:H16"/>
    <mergeCell ref="E8:E10"/>
    <mergeCell ref="F8:F10"/>
    <mergeCell ref="H20:H22"/>
    <mergeCell ref="I20:I22"/>
    <mergeCell ref="E17:E19"/>
    <mergeCell ref="A8:A10"/>
    <mergeCell ref="A12:A16"/>
    <mergeCell ref="B17:B19"/>
    <mergeCell ref="A17:A19"/>
    <mergeCell ref="B8:B10"/>
    <mergeCell ref="B12:B16"/>
    <mergeCell ref="F17:F19"/>
    <mergeCell ref="G17:G19"/>
    <mergeCell ref="H17:H19"/>
    <mergeCell ref="I17:I19"/>
    <mergeCell ref="B20:B22"/>
    <mergeCell ref="A20:A22"/>
    <mergeCell ref="E20:E22"/>
    <mergeCell ref="F20:F22"/>
    <mergeCell ref="G20:G22"/>
    <mergeCell ref="H35:H43"/>
    <mergeCell ref="I35:I43"/>
    <mergeCell ref="A23:A25"/>
    <mergeCell ref="A27:A30"/>
    <mergeCell ref="B27:B30"/>
    <mergeCell ref="E27:E30"/>
    <mergeCell ref="F27:F30"/>
    <mergeCell ref="G27:G30"/>
    <mergeCell ref="H27:H30"/>
    <mergeCell ref="I27:I30"/>
    <mergeCell ref="B23:B26"/>
    <mergeCell ref="I23:I26"/>
    <mergeCell ref="A35:A43"/>
    <mergeCell ref="B35:B43"/>
    <mergeCell ref="E35:E43"/>
    <mergeCell ref="F35:F43"/>
    <mergeCell ref="G35:G43"/>
    <mergeCell ref="I31:I33"/>
    <mergeCell ref="B31:B33"/>
    <mergeCell ref="E23:E26"/>
    <mergeCell ref="F23:F26"/>
    <mergeCell ref="G23:G26"/>
    <mergeCell ref="H23:H26"/>
    <mergeCell ref="E31:E33"/>
    <mergeCell ref="F31:F33"/>
    <mergeCell ref="G31:G33"/>
    <mergeCell ref="H31:H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Měřící sady B </vt:lpstr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 Marek</dc:creator>
  <cp:lastModifiedBy>Rabasová Iveta</cp:lastModifiedBy>
  <dcterms:created xsi:type="dcterms:W3CDTF">2017-08-30T09:49:10Z</dcterms:created>
  <dcterms:modified xsi:type="dcterms:W3CDTF">2018-12-13T13:23:24Z</dcterms:modified>
</cp:coreProperties>
</file>